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'Sheet1'!$A$9:$K$66</definedName>
  </definedNames>
  <calcPr fullCalcOnLoad="1"/>
</workbook>
</file>

<file path=xl/comments1.xml><?xml version="1.0" encoding="utf-8"?>
<comments xmlns="http://schemas.openxmlformats.org/spreadsheetml/2006/main">
  <authors>
    <author>Kent Feeds, Inc.</author>
  </authors>
  <commentList>
    <comment ref="H5" authorId="0">
      <text>
        <r>
          <rPr>
            <b/>
            <sz val="8"/>
            <rFont val="Tahoma"/>
            <family val="0"/>
          </rPr>
          <t>Kent Feeds, Inc.:</t>
        </r>
        <r>
          <rPr>
            <sz val="8"/>
            <rFont val="Tahoma"/>
            <family val="0"/>
          </rPr>
          <t xml:space="preserve">
Feed intake must be at least 1 lb/hd/day. 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Kent Feeds, Inc.:  </t>
        </r>
        <r>
          <rPr>
            <sz val="8"/>
            <rFont val="Tahoma"/>
            <family val="2"/>
          </rPr>
          <t>Lactating cow can be fed 185-660 mg monensin/hd/day</t>
        </r>
      </text>
    </comment>
    <comment ref="H6" authorId="0">
      <text>
        <r>
          <rPr>
            <b/>
            <sz val="8"/>
            <rFont val="Tahoma"/>
            <family val="0"/>
          </rPr>
          <t>Kent Feeds, Inc.:</t>
        </r>
        <r>
          <rPr>
            <sz val="8"/>
            <rFont val="Tahoma"/>
            <family val="0"/>
          </rPr>
          <t xml:space="preserve">
Enter the mixing rate of Supplement in the Type C (Complete Feed)</t>
        </r>
      </text>
    </comment>
    <comment ref="G31" authorId="0">
      <text>
        <r>
          <rPr>
            <b/>
            <sz val="8"/>
            <rFont val="Tahoma"/>
            <family val="0"/>
          </rPr>
          <t>Kent Feeds, Inc.:</t>
        </r>
        <r>
          <rPr>
            <sz val="8"/>
            <rFont val="Tahoma"/>
            <family val="0"/>
          </rPr>
          <t xml:space="preserve">
Type C Component may  range from 11 to 400 grams monensin per ton.</t>
        </r>
      </text>
    </comment>
  </commentList>
</comments>
</file>

<file path=xl/sharedStrings.xml><?xml version="1.0" encoding="utf-8"?>
<sst xmlns="http://schemas.openxmlformats.org/spreadsheetml/2006/main" count="67" uniqueCount="63">
  <si>
    <t>Medicated</t>
  </si>
  <si>
    <t>For Use in Dairy Cattle Feeds Only</t>
  </si>
  <si>
    <t>Do Not Feed Undiluted</t>
  </si>
  <si>
    <t>For Increased Milk Production Efficiency (production of marketable solids-corrected milk per unit of feed intake).</t>
  </si>
  <si>
    <t>Name:</t>
  </si>
  <si>
    <t>ACTIVE DRUG INGREDIENT</t>
  </si>
  <si>
    <t>Monensin (as Sodium Monensin)</t>
  </si>
  <si>
    <t>Mixing Directions</t>
  </si>
  <si>
    <t>Caution</t>
  </si>
  <si>
    <t>You May Notice</t>
  </si>
  <si>
    <t>Warning</t>
  </si>
  <si>
    <t>NET WEIGHT SHOWN ON BAG AND/OR INVOICE</t>
  </si>
  <si>
    <t xml:space="preserve">Do not allow horses or other equines access to feeds containing monensin.  Ingestion of monensin by horses has been </t>
  </si>
  <si>
    <t xml:space="preserve">fatal.  Monensin medicated feed is safe for use in cattle only.  Consumption by unapproved species may result in toxic </t>
  </si>
  <si>
    <t xml:space="preserve">reactions. Do not feed undiluted. Feeding undiluted or mixing errors resulting in high concentrations of Monensin has </t>
  </si>
  <si>
    <t xml:space="preserve">been fatal to cattle. If feed refusals containing monensin are fed to other groups of cattle, the concentration of monensin in </t>
  </si>
  <si>
    <t xml:space="preserve">the refusals and amount of refusals fed should be taken into consideration to prevent monensin overdosing.   Must be </t>
  </si>
  <si>
    <t xml:space="preserve">thoroughly mixed in feeds before use.  </t>
  </si>
  <si>
    <t xml:space="preserve">Reduced voluntary feed intake in dairy cows fed monensin.  This reduction increases with higher doses of </t>
  </si>
  <si>
    <t xml:space="preserve">monensin fed. Rule out monensin as the cause of reduced feed intake before attributing to other causes such as </t>
  </si>
  <si>
    <t>illness, feed management, or the environment</t>
  </si>
  <si>
    <t xml:space="preserve">Reduced milk fat percentage in dairy cows fed monensin.  This reduction increases with higher doses of monensin fed. </t>
  </si>
  <si>
    <t xml:space="preserve">Reduced conception rates, increased services per animal, and extended days open and corresponding calving </t>
  </si>
  <si>
    <t xml:space="preserve">intervals in dairy cows fed monensin. </t>
  </si>
  <si>
    <t xml:space="preserve">Increased incidence and treatment of cystic ovaries and metritis in dairy cows fed monensin. </t>
  </si>
  <si>
    <t>Kent Dealer</t>
  </si>
  <si>
    <t>A withdrawal time has not been established for pre-ruminating calves.  Do not use in calves to be processed for veal.</t>
  </si>
  <si>
    <t>IMPORTANT: MUST BE THOROUGHLY MIXED INTO FEED BEFORE USE</t>
  </si>
  <si>
    <t>GENERAL OFFICES:</t>
  </si>
  <si>
    <t xml:space="preserve">Have a comprehensive and ongoing nutritional, reproductive and herd health program in place </t>
  </si>
  <si>
    <t xml:space="preserve">when feeding monensin to dairy cows. </t>
  </si>
  <si>
    <t>Any Place, USA  00000</t>
  </si>
  <si>
    <t>Lactating Cows</t>
  </si>
  <si>
    <t xml:space="preserve">Thoroughly mix this monensin medicated feed (Type B) into one ton of component portion of   </t>
  </si>
  <si>
    <t xml:space="preserve">the ration to obtain the correct concentration in the Type C Medicated Feed (11 to 400 g/ton monensin). </t>
  </si>
  <si>
    <t>Mixing Directions for Dairy Cows in Component Feeding System (Including Top Dress)*</t>
  </si>
  <si>
    <t>is as follows:  (Desired level of monensin in the component, g/ton / g/ton of monensin in Type B) x 2000</t>
  </si>
  <si>
    <t>*Amount of Type B (as-fed basis) needed to produce the component portion of the ration with the desired level of monensin</t>
  </si>
  <si>
    <t>Cow Intake of</t>
  </si>
  <si>
    <t>g/ton (Type B Feed - 23 to 80,000 grams per ton)</t>
  </si>
  <si>
    <t>Custom Dairy Feed (Type B)</t>
  </si>
  <si>
    <t>Lactation: Feeding rate of Type C Component (Complete) Feed, lb/day</t>
  </si>
  <si>
    <t>Monensin Intake</t>
  </si>
  <si>
    <t xml:space="preserve"> Must be &gt; 1 lb/d</t>
  </si>
  <si>
    <t>Dairy Customer Supplement</t>
  </si>
  <si>
    <t>Enter Dealer name and address at bottom of label</t>
  </si>
  <si>
    <t>milligrams/hd/day</t>
  </si>
  <si>
    <t>Component, lb/d</t>
  </si>
  <si>
    <t>milligrams</t>
  </si>
  <si>
    <t>Desired Monensin intake for lactation cow, mg/hd/day</t>
  </si>
  <si>
    <t>Lactation</t>
  </si>
  <si>
    <t>lb/ton</t>
  </si>
  <si>
    <t>Mixing rate of Type B Supplement into Lactating Cow Type C (Complete Feed)</t>
  </si>
  <si>
    <t>Grain and other ingredients</t>
  </si>
  <si>
    <t>lb</t>
  </si>
  <si>
    <t xml:space="preserve">  Total</t>
  </si>
  <si>
    <t>Monensin Intake Allowed: Lactating Cows 185-660 mg/hd/day</t>
  </si>
  <si>
    <t xml:space="preserve">Daily intake MONENSIN (mg/day) and intake of Type C Component (Complete) Feed </t>
  </si>
  <si>
    <t>Grams/ton</t>
  </si>
  <si>
    <t>Enter Name of Supplement</t>
  </si>
  <si>
    <t>Calculated concentration of Rumensin (g/ton) required in Supplement</t>
  </si>
  <si>
    <t>Monensin Concentration in Component (Type C), g/ton</t>
  </si>
  <si>
    <t>Monensin Concentration in Supplement rounded up to nearest ten grams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</si>
</sst>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sz val="14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168" fontId="0" fillId="0" borderId="3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168" fontId="0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showGridLines="0" tabSelected="1" workbookViewId="0" topLeftCell="A1">
      <selection activeCell="I6" sqref="I6"/>
    </sheetView>
  </sheetViews>
  <sheetFormatPr defaultColWidth="9.140625" defaultRowHeight="12.75"/>
  <cols>
    <col min="1" max="1" width="3.57421875" style="0" customWidth="1"/>
    <col min="2" max="2" width="13.8515625" style="0" customWidth="1"/>
    <col min="3" max="3" width="11.57421875" style="0" customWidth="1"/>
    <col min="4" max="4" width="14.140625" style="0" customWidth="1"/>
    <col min="7" max="7" width="14.28125" style="0" customWidth="1"/>
    <col min="8" max="8" width="10.421875" style="0" customWidth="1"/>
    <col min="9" max="9" width="8.28125" style="0" customWidth="1"/>
  </cols>
  <sheetData>
    <row r="1" ht="18.75" customHeight="1">
      <c r="B1" s="28" t="s">
        <v>59</v>
      </c>
    </row>
    <row r="2" ht="18.75" customHeight="1">
      <c r="B2" s="28" t="s">
        <v>45</v>
      </c>
    </row>
    <row r="3" spans="2:9" ht="18.75" customHeight="1">
      <c r="B3" s="28"/>
      <c r="E3" s="27"/>
      <c r="G3" s="21" t="s">
        <v>49</v>
      </c>
      <c r="H3" s="31">
        <v>275</v>
      </c>
      <c r="I3" s="26" t="s">
        <v>48</v>
      </c>
    </row>
    <row r="4" spans="2:9" ht="15.75">
      <c r="B4" s="5"/>
      <c r="C4" s="5"/>
      <c r="D4" s="5"/>
      <c r="E4" s="5"/>
      <c r="F4" s="5"/>
      <c r="G4" s="5"/>
      <c r="H4" s="5"/>
      <c r="I4" s="21" t="s">
        <v>56</v>
      </c>
    </row>
    <row r="5" spans="2:10" ht="15.75">
      <c r="B5" s="5"/>
      <c r="C5" s="5"/>
      <c r="D5" s="5"/>
      <c r="E5" s="5"/>
      <c r="F5" s="5"/>
      <c r="G5" s="30" t="s">
        <v>41</v>
      </c>
      <c r="H5" s="31">
        <v>5</v>
      </c>
      <c r="I5" s="5" t="s">
        <v>43</v>
      </c>
      <c r="J5" s="21"/>
    </row>
    <row r="6" spans="2:10" ht="15.75">
      <c r="B6" s="5"/>
      <c r="C6" s="5"/>
      <c r="D6" s="5"/>
      <c r="E6" s="5"/>
      <c r="F6" s="5"/>
      <c r="G6" s="30" t="s">
        <v>52</v>
      </c>
      <c r="H6" s="45">
        <v>400</v>
      </c>
      <c r="I6" s="5" t="s">
        <v>51</v>
      </c>
      <c r="J6" s="21"/>
    </row>
    <row r="7" spans="2:10" ht="15.75">
      <c r="B7" s="5"/>
      <c r="C7" s="5"/>
      <c r="D7" s="5"/>
      <c r="E7" s="5"/>
      <c r="F7" s="5"/>
      <c r="G7" s="30" t="s">
        <v>60</v>
      </c>
      <c r="H7" s="59">
        <f>(((H3/H5)*2000)/H6)*2</f>
        <v>550</v>
      </c>
      <c r="I7" s="5" t="s">
        <v>58</v>
      </c>
      <c r="J7" s="21"/>
    </row>
    <row r="8" spans="2:10" ht="15.75">
      <c r="B8" s="5"/>
      <c r="C8" s="5"/>
      <c r="D8" s="5"/>
      <c r="E8" s="5"/>
      <c r="F8" s="5"/>
      <c r="G8" s="30" t="s">
        <v>62</v>
      </c>
      <c r="H8" s="59">
        <f>ROUNDUP(H7,-1)</f>
        <v>550</v>
      </c>
      <c r="I8" s="5" t="s">
        <v>58</v>
      </c>
      <c r="J8" s="21"/>
    </row>
    <row r="9" ht="20.25">
      <c r="E9" s="22" t="s">
        <v>40</v>
      </c>
    </row>
    <row r="10" spans="3:9" ht="17.25" customHeight="1">
      <c r="C10" s="23" t="s">
        <v>4</v>
      </c>
      <c r="D10" s="43" t="s">
        <v>44</v>
      </c>
      <c r="E10" s="43"/>
      <c r="F10" s="43"/>
      <c r="G10" s="43"/>
      <c r="H10" s="43"/>
      <c r="I10" s="43"/>
    </row>
    <row r="11" ht="18">
      <c r="E11" s="16" t="s">
        <v>0</v>
      </c>
    </row>
    <row r="12" ht="12.75">
      <c r="E12" s="1"/>
    </row>
    <row r="13" ht="15.75">
      <c r="E13" s="17" t="s">
        <v>1</v>
      </c>
    </row>
    <row r="14" ht="15.75">
      <c r="E14" s="17" t="s">
        <v>2</v>
      </c>
    </row>
    <row r="15" ht="15">
      <c r="E15" s="18" t="s">
        <v>27</v>
      </c>
    </row>
    <row r="16" ht="14.25">
      <c r="E16" s="2"/>
    </row>
    <row r="17" ht="12.75">
      <c r="B17" s="4" t="s">
        <v>3</v>
      </c>
    </row>
    <row r="19" ht="15.75">
      <c r="E19" s="17" t="s">
        <v>5</v>
      </c>
    </row>
    <row r="20" spans="4:6" ht="12.75">
      <c r="D20" s="13" t="s">
        <v>6</v>
      </c>
      <c r="E20" s="58">
        <f>H8</f>
        <v>550</v>
      </c>
      <c r="F20" s="12" t="s">
        <v>39</v>
      </c>
    </row>
    <row r="21" ht="12.75">
      <c r="D21" s="27"/>
    </row>
    <row r="22" ht="12.75">
      <c r="E22" s="3" t="s">
        <v>7</v>
      </c>
    </row>
    <row r="23" ht="12.75">
      <c r="B23" s="4" t="s">
        <v>33</v>
      </c>
    </row>
    <row r="24" ht="12.75">
      <c r="B24" s="4" t="s">
        <v>34</v>
      </c>
    </row>
    <row r="26" ht="15.75">
      <c r="B26" s="25" t="s">
        <v>35</v>
      </c>
    </row>
    <row r="27" spans="2:7" ht="13.5" customHeight="1">
      <c r="B27" s="25"/>
      <c r="G27" s="25" t="s">
        <v>50</v>
      </c>
    </row>
    <row r="28" spans="3:7" ht="13.5" customHeight="1">
      <c r="C28" s="47" t="s">
        <v>53</v>
      </c>
      <c r="D28" s="47"/>
      <c r="E28" s="48"/>
      <c r="F28" s="46" t="s">
        <v>54</v>
      </c>
      <c r="G28" s="56">
        <f>G30-G29</f>
        <v>1600</v>
      </c>
    </row>
    <row r="29" spans="3:7" ht="16.5" customHeight="1">
      <c r="C29" s="47" t="str">
        <f>D10</f>
        <v>Dairy Customer Supplement</v>
      </c>
      <c r="D29" s="47"/>
      <c r="E29" s="48"/>
      <c r="F29" s="49" t="s">
        <v>54</v>
      </c>
      <c r="G29" s="56">
        <f>H6</f>
        <v>400</v>
      </c>
    </row>
    <row r="30" spans="3:7" ht="13.5" customHeight="1">
      <c r="C30" s="55" t="s">
        <v>55</v>
      </c>
      <c r="D30" s="50"/>
      <c r="E30" s="50"/>
      <c r="F30" s="54" t="s">
        <v>54</v>
      </c>
      <c r="G30" s="57">
        <v>2000</v>
      </c>
    </row>
    <row r="31" spans="3:7" ht="13.5" customHeight="1">
      <c r="C31" s="63" t="s">
        <v>61</v>
      </c>
      <c r="D31" s="64"/>
      <c r="E31" s="64"/>
      <c r="F31" s="65"/>
      <c r="G31" s="66">
        <f>(G29/G30)*E20</f>
        <v>110</v>
      </c>
    </row>
    <row r="32" spans="3:6" ht="12.75">
      <c r="C32" s="29"/>
      <c r="D32" s="29"/>
      <c r="E32" s="29"/>
      <c r="F32" s="29"/>
    </row>
    <row r="33" ht="12.75">
      <c r="B33" s="4" t="s">
        <v>37</v>
      </c>
    </row>
    <row r="34" ht="12.75">
      <c r="B34" s="4" t="s">
        <v>36</v>
      </c>
    </row>
    <row r="35" ht="12.75">
      <c r="B35" s="4"/>
    </row>
    <row r="36" ht="15.75">
      <c r="B36" s="25" t="s">
        <v>57</v>
      </c>
    </row>
    <row r="37" ht="15.75">
      <c r="B37" s="25" t="s">
        <v>56</v>
      </c>
    </row>
    <row r="38" spans="2:7" ht="15.75">
      <c r="B38" s="51"/>
      <c r="C38" s="51"/>
      <c r="D38" s="25" t="s">
        <v>32</v>
      </c>
      <c r="E38" s="36"/>
      <c r="F38" s="36"/>
      <c r="G38" s="36"/>
    </row>
    <row r="39" spans="2:7" ht="12.75">
      <c r="B39" s="35"/>
      <c r="C39" s="52"/>
      <c r="D39" s="6" t="s">
        <v>38</v>
      </c>
      <c r="E39" s="39" t="s">
        <v>42</v>
      </c>
      <c r="F39" s="39"/>
      <c r="G39" s="39"/>
    </row>
    <row r="40" spans="2:7" ht="12.75">
      <c r="B40" s="35"/>
      <c r="C40" s="52"/>
      <c r="D40" s="7" t="s">
        <v>47</v>
      </c>
      <c r="E40" s="40" t="s">
        <v>46</v>
      </c>
      <c r="F40" s="41"/>
      <c r="G40" s="42"/>
    </row>
    <row r="41" spans="2:7" ht="12.75">
      <c r="B41" s="32"/>
      <c r="C41" s="53"/>
      <c r="D41" s="24">
        <f>H5</f>
        <v>5</v>
      </c>
      <c r="E41" s="60">
        <f>(((E20/2000)*G29)/2)*H5</f>
        <v>275.00000000000006</v>
      </c>
      <c r="F41" s="61"/>
      <c r="G41" s="62"/>
    </row>
    <row r="42" spans="2:10" ht="12.75">
      <c r="B42" s="32"/>
      <c r="C42" s="33"/>
      <c r="D42" s="33"/>
      <c r="E42" s="33"/>
      <c r="F42" s="34"/>
      <c r="G42" s="32"/>
      <c r="H42" s="33"/>
      <c r="I42" s="33"/>
      <c r="J42" s="33"/>
    </row>
    <row r="43" ht="15.75">
      <c r="E43" s="17" t="s">
        <v>8</v>
      </c>
    </row>
    <row r="44" ht="12.75">
      <c r="B44" s="4" t="s">
        <v>12</v>
      </c>
    </row>
    <row r="45" ht="12.75">
      <c r="B45" s="4" t="s">
        <v>13</v>
      </c>
    </row>
    <row r="46" ht="12.75">
      <c r="B46" s="4" t="s">
        <v>14</v>
      </c>
    </row>
    <row r="47" ht="12.75">
      <c r="B47" s="4" t="s">
        <v>15</v>
      </c>
    </row>
    <row r="48" ht="12.75">
      <c r="B48" s="4" t="s">
        <v>16</v>
      </c>
    </row>
    <row r="49" ht="12.75">
      <c r="B49" s="4" t="s">
        <v>17</v>
      </c>
    </row>
    <row r="50" ht="15.75">
      <c r="E50" s="17" t="s">
        <v>9</v>
      </c>
    </row>
    <row r="51" ht="12.75">
      <c r="B51" s="14" t="s">
        <v>18</v>
      </c>
    </row>
    <row r="52" ht="12.75">
      <c r="B52" s="8" t="s">
        <v>19</v>
      </c>
    </row>
    <row r="53" ht="12.75">
      <c r="B53" s="8" t="s">
        <v>20</v>
      </c>
    </row>
    <row r="54" ht="12.75">
      <c r="B54" s="14" t="s">
        <v>21</v>
      </c>
    </row>
    <row r="55" ht="12.75">
      <c r="B55" s="10" t="s">
        <v>24</v>
      </c>
    </row>
    <row r="56" ht="12.75">
      <c r="B56" s="10" t="s">
        <v>22</v>
      </c>
    </row>
    <row r="57" ht="12.75">
      <c r="B57" s="9" t="s">
        <v>23</v>
      </c>
    </row>
    <row r="58" ht="12.75">
      <c r="B58" s="9"/>
    </row>
    <row r="59" ht="12.75">
      <c r="B59" s="10" t="s">
        <v>29</v>
      </c>
    </row>
    <row r="60" ht="12.75">
      <c r="B60" s="15" t="s">
        <v>30</v>
      </c>
    </row>
    <row r="61" ht="15.75">
      <c r="E61" s="17" t="s">
        <v>10</v>
      </c>
    </row>
    <row r="62" ht="12.75">
      <c r="B62" s="11" t="s">
        <v>26</v>
      </c>
    </row>
    <row r="63" ht="13.5" customHeight="1"/>
    <row r="64" spans="3:9" ht="15.75">
      <c r="C64" s="44" t="s">
        <v>25</v>
      </c>
      <c r="D64" s="44"/>
      <c r="E64" s="44"/>
      <c r="F64" s="44"/>
      <c r="G64" s="44"/>
      <c r="H64" s="19"/>
      <c r="I64" s="20"/>
    </row>
    <row r="65" spans="3:9" ht="15.75">
      <c r="C65" s="20"/>
      <c r="D65" s="20"/>
      <c r="E65" s="21" t="s">
        <v>28</v>
      </c>
      <c r="F65" s="37" t="s">
        <v>31</v>
      </c>
      <c r="G65" s="38"/>
      <c r="H65" s="38"/>
      <c r="I65" s="38"/>
    </row>
    <row r="66" spans="3:9" ht="15.75">
      <c r="C66" s="20"/>
      <c r="D66" s="20"/>
      <c r="E66" s="17" t="s">
        <v>11</v>
      </c>
      <c r="F66" s="20"/>
      <c r="G66" s="20"/>
      <c r="H66" s="20"/>
      <c r="I66" s="20"/>
    </row>
  </sheetData>
  <sheetProtection sheet="1" objects="1" scenarios="1"/>
  <protectedRanges>
    <protectedRange sqref="H6" name="Mixing Rate of Type B Supplement"/>
    <protectedRange sqref="F65:I65" name="Dealer address"/>
    <protectedRange sqref="C64" name="Dealer name"/>
    <protectedRange sqref="D10" name="Product name"/>
    <protectedRange sqref="H3" name="Monensin Conc in Type C feed"/>
    <protectedRange sqref="H5" name="Lactating Cow Feeding rate"/>
  </protectedRanges>
  <mergeCells count="10">
    <mergeCell ref="C29:E29"/>
    <mergeCell ref="C28:E28"/>
    <mergeCell ref="C31:F31"/>
    <mergeCell ref="B38:C38"/>
    <mergeCell ref="D10:I10"/>
    <mergeCell ref="F65:I65"/>
    <mergeCell ref="E39:G39"/>
    <mergeCell ref="E40:G40"/>
    <mergeCell ref="E41:G41"/>
    <mergeCell ref="C64:G64"/>
  </mergeCells>
  <printOptions/>
  <pageMargins left="0.75" right="0.75" top="0.5" bottom="0.5" header="0.5" footer="0.5"/>
  <pageSetup horizontalDpi="600" verticalDpi="6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Feeds, Inc.</dc:creator>
  <cp:keywords/>
  <dc:description/>
  <cp:lastModifiedBy>Kent Feeds, Inc.</cp:lastModifiedBy>
  <cp:lastPrinted>2006-01-31T15:52:36Z</cp:lastPrinted>
  <dcterms:created xsi:type="dcterms:W3CDTF">2004-11-09T16:37:19Z</dcterms:created>
  <dcterms:modified xsi:type="dcterms:W3CDTF">2006-01-31T16:08:53Z</dcterms:modified>
  <cp:category/>
  <cp:version/>
  <cp:contentType/>
  <cp:contentStatus/>
</cp:coreProperties>
</file>